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8855" windowHeight="10935"/>
  </bookViews>
  <sheets>
    <sheet name="Sheet1" sheetId="1" r:id="rId1"/>
  </sheets>
  <definedNames>
    <definedName name="part_84608a3206294842a9f31b5f72f60fe6" localSheetId="0">Sheet1!$A$19</definedName>
    <definedName name="_xlnm.Print_Area" localSheetId="0">Sheet1!$A$1:$F$117</definedName>
  </definedNames>
  <calcPr calcId="145621"/>
</workbook>
</file>

<file path=xl/calcChain.xml><?xml version="1.0" encoding="utf-8"?>
<calcChain xmlns="http://schemas.openxmlformats.org/spreadsheetml/2006/main">
  <c r="F103" i="1" l="1"/>
  <c r="E103" i="1"/>
  <c r="F99" i="1"/>
  <c r="E99" i="1"/>
  <c r="F88" i="1"/>
  <c r="F82" i="1" s="1"/>
  <c r="F77" i="1" s="1"/>
  <c r="E88" i="1"/>
  <c r="E82" i="1" s="1"/>
  <c r="F78" i="1"/>
  <c r="E78" i="1"/>
  <c r="F72" i="1"/>
  <c r="E72" i="1"/>
  <c r="F62" i="1"/>
  <c r="E62" i="1"/>
  <c r="E54" i="1" s="1"/>
  <c r="F55" i="1"/>
  <c r="E55" i="1"/>
  <c r="F40" i="1"/>
  <c r="E40" i="1"/>
  <c r="F34" i="1"/>
  <c r="E34" i="1"/>
  <c r="F97" i="1" l="1"/>
  <c r="F107" i="1" s="1"/>
  <c r="E33" i="1"/>
  <c r="E71" i="1" s="1"/>
  <c r="F33" i="1"/>
  <c r="E97" i="1"/>
  <c r="E77" i="1"/>
  <c r="F54" i="1"/>
  <c r="F71" i="1"/>
  <c r="E107" i="1" l="1"/>
</calcChain>
</file>

<file path=xl/sharedStrings.xml><?xml version="1.0" encoding="utf-8"?>
<sst xmlns="http://schemas.openxmlformats.org/spreadsheetml/2006/main" count="204" uniqueCount="160">
  <si>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</si>
  <si>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</si>
  <si>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</si>
  <si>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</si>
  <si>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</si>
  <si>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</si>
  <si>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</si>
  <si>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</si>
  <si>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</si>
  <si>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</si>
  <si>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</si>
  <si>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</si>
  <si>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</si>
  <si>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</si>
  <si>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</si>
  <si>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</si>
  <si>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</si>
  <si>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</si>
  <si>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</si>
  <si>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</si>
  <si>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</si>
  <si>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</si>
  <si>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</si>
  <si>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</si>
  <si>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</si>
  <si>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</si>
  <si>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</si>
  <si>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</si>
  <si>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</si>
  <si>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</si>
  <si>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</si>
  <si>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</si>
  <si>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</si>
  <si>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</si>
  <si>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</si>
  <si>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</si>
  <si>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</si>
  <si>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</si>
  <si>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</si>
  <si>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</si>
  <si>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</si>
  <si>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</si>
  <si>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</si>
  <si>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</si>
  <si>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</si>
  <si>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</si>
  <si>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</si>
  <si>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</si>
  <si>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</si>
  <si>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</si>
  <si>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</si>
  <si>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</si>
  <si>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</si>
  <si>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</si>
  <si>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</si>
  <si>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</si>
  <si>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</si>
  <si>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</si>
  <si>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</si>
  <si>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</si>
  <si>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</si>
  <si>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</si>
  <si>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</si>
  <si>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</si>
  <si>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</si>
  <si>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</si>
  <si>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</si>
  <si>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</si>
  <si>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</si>
  <si>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</si>
  <si>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</si>
  <si>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</si>
  <si>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</si>
  <si>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</si>
  <si>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</si>
  <si>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</si>
  <si>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</si>
  <si>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</si>
  <si>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</si>
  <si>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</si>
  <si>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</si>
  <si>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</si>
  <si>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</si>
  <si>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</si>
  <si>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</si>
  <si>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</si>
  <si>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</si>
  <si>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</si>
  <si>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</si>
  <si>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</si>
  <si>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</si>
  <si>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</si>
  <si>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</si>
  <si>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</si>
  <si>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</si>
  <si>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</si>
  <si>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</si>
  <si>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</si>
  <si>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</si>
  <si>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</si>
  <si>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</si>
  <si>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</si>
  <si>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</si>
  <si>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</si>
  <si>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</si>
  <si>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</si>
  <si>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</si>
  <si>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</si>
  <si>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</si>
  <si>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</si>
  <si>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</si>
  <si>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</si>
  <si>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</si>
  <si>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</si>
  <si>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</si>
  <si>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</si>
  <si>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</si>
  <si>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</si>
  <si>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</si>
  <si>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</si>
  <si>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</si>
  <si>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</si>
  <si>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</si>
  <si>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</si>
  <si>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</si>
  <si>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</si>
  <si>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</si>
  <si>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</si>
  <si>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</si>
  <si>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</si>
  <si>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</si>
  <si>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</si>
  <si>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</si>
  <si>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</si>
  <si>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Inesa Vietienė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</si>
  <si>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</si>
  <si>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</si>
  <si>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</si>
  <si>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</si>
  <si>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</si>
  <si>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</si>
  <si>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</si>
  <si>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</si>
  <si>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</si>
  <si>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</si>
  <si>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</si>
  <si>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</si>
  <si>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</si>
  <si>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</si>
  <si>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</si>
  <si>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</si>
  <si>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</si>
  <si>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</si>
  <si>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</si>
  <si>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</si>
  <si>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</si>
  <si>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</si>
  <si>
    <t>III.23</t>
  </si>
  <si>
    <t>PAGAL 2023 m. kovo 31 d. DUOMENIS</t>
  </si>
  <si>
    <t>2023-05-19 Nr.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</si>
</sst>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</xf>
    <xf numFmtId="0" fontId="20" fillId="2" borderId="2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vertical="center" wrapText="1"/>
    </xf>
    <xf numFmtId="0" fontId="25" fillId="2" borderId="2" xfId="1" applyFont="1" applyFill="1" applyBorder="1" applyAlignment="1" applyProtection="1">
      <alignment horizontal="left" vertical="center"/>
    </xf>
    <xf numFmtId="0" fontId="32" fillId="0" borderId="2" xfId="1" applyFont="1" applyFill="1" applyBorder="1" applyAlignment="1" applyProtection="1">
      <alignment vertical="center" wrapText="1"/>
    </xf>
    <xf numFmtId="0" fontId="37" fillId="0" borderId="2" xfId="1" applyFont="1" applyFill="1" applyBorder="1" applyAlignment="1" applyProtection="1">
      <alignment vertical="center" wrapText="1"/>
    </xf>
    <xf numFmtId="0" fontId="40" fillId="0" borderId="2" xfId="1" applyFont="1" applyFill="1" applyBorder="1" applyAlignment="1" applyProtection="1">
      <alignment vertical="center"/>
    </xf>
    <xf numFmtId="0" fontId="41" fillId="0" borderId="2" xfId="1" applyFont="1" applyFill="1" applyBorder="1" applyAlignment="1" applyProtection="1">
      <alignment vertical="center" wrapText="1"/>
    </xf>
    <xf numFmtId="0" fontId="44" fillId="0" borderId="0" xfId="1" applyFont="1" applyFill="1" applyBorder="1" applyAlignment="1" applyProtection="1">
      <alignment vertical="center" wrapText="1"/>
    </xf>
    <xf numFmtId="0" fontId="46" fillId="0" borderId="1" xfId="1" applyFont="1" applyFill="1" applyBorder="1" applyAlignment="1" applyProtection="1"/>
    <xf numFmtId="0" fontId="49" fillId="0" borderId="0" xfId="1" applyFont="1" applyFill="1" applyBorder="1" applyAlignment="1" applyProtection="1">
      <alignment horizontal="center" vertical="top" wrapText="1"/>
    </xf>
    <xf numFmtId="0" fontId="50" fillId="0" borderId="0" xfId="1" applyFont="1" applyFill="1" applyBorder="1" applyAlignment="1" applyProtection="1">
      <alignment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left" vertical="center"/>
    </xf>
    <xf numFmtId="0" fontId="24" fillId="2" borderId="4" xfId="1" applyFont="1" applyFill="1" applyBorder="1" applyAlignment="1" applyProtection="1">
      <alignment horizontal="left" vertical="center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2" borderId="4" xfId="1" applyFont="1" applyFill="1" applyBorder="1" applyAlignment="1" applyProtection="1">
      <alignment horizontal="left" vertical="center" indent="1"/>
    </xf>
    <xf numFmtId="0" fontId="28" fillId="0" borderId="3" xfId="1" applyFont="1" applyFill="1" applyBorder="1" applyAlignment="1" applyProtection="1">
      <alignment horizontal="left" vertical="center" indent="1"/>
    </xf>
    <xf numFmtId="0" fontId="29" fillId="0" borderId="4" xfId="1" applyFont="1" applyFill="1" applyBorder="1" applyAlignment="1" applyProtection="1">
      <alignment horizontal="left" vertical="center" indent="1"/>
    </xf>
    <xf numFmtId="0" fontId="33" fillId="0" borderId="3" xfId="1" applyFont="1" applyFill="1" applyBorder="1" applyAlignment="1" applyProtection="1">
      <alignment vertical="center"/>
    </xf>
    <xf numFmtId="0" fontId="34" fillId="0" borderId="4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1" fillId="2" borderId="4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6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vertical="center"/>
    </xf>
    <xf numFmtId="0" fontId="39" fillId="0" borderId="4" xfId="1" applyFont="1" applyFill="1" applyBorder="1" applyAlignment="1" applyProtection="1">
      <alignment vertical="center"/>
    </xf>
    <xf numFmtId="0" fontId="42" fillId="0" borderId="3" xfId="1" applyFont="1" applyFill="1" applyBorder="1" applyAlignment="1" applyProtection="1">
      <alignment horizontal="left" vertical="center" indent="3"/>
    </xf>
    <xf numFmtId="0" fontId="43" fillId="0" borderId="4" xfId="1" applyFont="1" applyFill="1" applyBorder="1" applyAlignment="1" applyProtection="1">
      <alignment horizontal="left" vertical="center" indent="3"/>
    </xf>
    <xf numFmtId="0" fontId="47" fillId="0" borderId="0" xfId="1" applyFont="1" applyFill="1" applyBorder="1" applyAlignment="1" applyProtection="1">
      <alignment horizontal="center" vertical="center" wrapText="1"/>
    </xf>
    <xf numFmtId="0" fontId="53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center" vertical="top" wrapText="1"/>
    </xf>
    <xf numFmtId="0" fontId="45" fillId="0" borderId="0" xfId="1" applyFont="1" applyFill="1" applyBorder="1" applyAlignment="1" applyProtection="1">
      <alignment horizontal="left"/>
    </xf>
    <xf numFmtId="0" fontId="48" fillId="0" borderId="0" xfId="1" applyFont="1" applyFill="1" applyBorder="1" applyAlignment="1" applyProtection="1">
      <alignment horizontal="left" vertical="top" wrapText="1"/>
    </xf>
    <xf numFmtId="0" fontId="52" fillId="0" borderId="0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21" fillId="2" borderId="2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55" fillId="0" borderId="1" xfId="1" applyFont="1" applyFill="1" applyBorder="1" applyAlignment="1" applyProtection="1">
      <alignment horizontal="center" vertical="center"/>
    </xf>
    <xf numFmtId="0" fontId="56" fillId="0" borderId="0" xfId="1" applyFont="1" applyFill="1" applyBorder="1" applyAlignment="1" applyProtection="1"/>
    <xf numFmtId="0" fontId="55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54" fillId="2" borderId="2" xfId="1" applyFont="1" applyFill="1" applyBorder="1" applyAlignment="1" applyProtection="1">
      <alignment vertical="center" wrapText="1"/>
    </xf>
    <xf numFmtId="0" fontId="54" fillId="2" borderId="3" xfId="1" applyFont="1" applyFill="1" applyBorder="1" applyAlignment="1" applyProtection="1">
      <alignment horizontal="left" vertical="center" wrapText="1"/>
    </xf>
    <xf numFmtId="0" fontId="54" fillId="2" borderId="4" xfId="1" applyFont="1" applyFill="1" applyBorder="1" applyAlignment="1" applyProtection="1">
      <alignment horizontal="left" vertical="center" wrapText="1"/>
    </xf>
    <xf numFmtId="0" fontId="19" fillId="2" borderId="5" xfId="1" applyFont="1" applyFill="1" applyBorder="1" applyAlignment="1" applyProtection="1">
      <alignment vertical="center" wrapText="1"/>
    </xf>
    <xf numFmtId="0" fontId="35" fillId="2" borderId="5" xfId="1" applyFont="1" applyFill="1" applyBorder="1" applyAlignment="1" applyProtection="1">
      <alignment vertical="center"/>
    </xf>
    <xf numFmtId="0" fontId="36" fillId="2" borderId="5" xfId="1" applyFont="1" applyFill="1" applyBorder="1" applyAlignment="1" applyProtection="1">
      <alignment vertical="center"/>
    </xf>
    <xf numFmtId="0" fontId="21" fillId="2" borderId="5" xfId="1" applyFont="1" applyFill="1" applyBorder="1" applyAlignment="1" applyProtection="1">
      <alignment horizontal="center" vertical="center" wrapText="1"/>
    </xf>
    <xf numFmtId="0" fontId="22" fillId="2" borderId="5" xfId="1" applyFont="1" applyFill="1" applyBorder="1" applyAlignment="1" applyProtection="1">
      <alignment vertical="center" wrapText="1"/>
    </xf>
    <xf numFmtId="0" fontId="32" fillId="0" borderId="6" xfId="1" applyFont="1" applyFill="1" applyBorder="1" applyAlignment="1" applyProtection="1">
      <alignment vertical="center" wrapText="1"/>
    </xf>
    <xf numFmtId="0" fontId="33" fillId="0" borderId="8" xfId="1" applyFont="1" applyFill="1" applyBorder="1" applyAlignment="1" applyProtection="1">
      <alignment vertical="center"/>
    </xf>
    <xf numFmtId="0" fontId="34" fillId="0" borderId="9" xfId="1" applyFont="1" applyFill="1" applyBorder="1" applyAlignment="1" applyProtection="1">
      <alignment vertical="center"/>
    </xf>
    <xf numFmtId="0" fontId="3" fillId="2" borderId="6" xfId="1" applyFont="1" applyFill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vertical="center" wrapText="1"/>
    </xf>
    <xf numFmtId="0" fontId="54" fillId="2" borderId="7" xfId="1" applyFont="1" applyFill="1" applyBorder="1" applyAlignment="1" applyProtection="1">
      <alignment vertical="center" wrapText="1"/>
    </xf>
    <xf numFmtId="0" fontId="54" fillId="2" borderId="7" xfId="1" applyFont="1" applyFill="1" applyBorder="1" applyAlignment="1" applyProtection="1">
      <alignment vertical="center"/>
    </xf>
    <xf numFmtId="0" fontId="54" fillId="2" borderId="7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6"/>
  <sheetViews>
    <sheetView tabSelected="1" defaultGridColor="0" colorId="9" workbookViewId="0">
      <selection activeCell="K85" sqref="K85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39" t="s">
        <v>0</v>
      </c>
      <c r="B1" s="39"/>
      <c r="C1" s="39"/>
      <c r="D1" s="39"/>
      <c r="E1" s="39"/>
      <c r="F1" s="39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0" t="s">
        <v>2</v>
      </c>
      <c r="B7" s="40"/>
      <c r="C7" s="40"/>
      <c r="D7" s="40"/>
      <c r="E7" s="40"/>
      <c r="F7" s="40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hidden="1" customHeight="1" x14ac:dyDescent="0.25"/>
    <row r="10" spans="1:9" ht="22.5" customHeight="1" x14ac:dyDescent="0.25">
      <c r="A10" s="42" t="s">
        <v>4</v>
      </c>
      <c r="B10" s="42"/>
      <c r="C10" s="42"/>
      <c r="D10" s="42"/>
      <c r="E10" s="42"/>
      <c r="F10" s="42"/>
      <c r="G10" s="5"/>
      <c r="H10" s="5"/>
      <c r="I10" s="5"/>
    </row>
    <row r="11" spans="1:9" ht="12.75" customHeight="1" x14ac:dyDescent="0.25">
      <c r="A11" s="41" t="s">
        <v>5</v>
      </c>
      <c r="B11" s="41"/>
      <c r="C11" s="41"/>
      <c r="D11" s="41"/>
      <c r="E11" s="41"/>
      <c r="F11" s="41"/>
      <c r="G11" s="5"/>
      <c r="H11" s="5"/>
      <c r="I11" s="5"/>
    </row>
    <row r="12" spans="1:9" ht="12.75" hidden="1" customHeight="1" x14ac:dyDescent="0.25"/>
    <row r="13" spans="1:9" ht="12.75" hidden="1" customHeight="1" x14ac:dyDescent="0.25"/>
    <row r="14" spans="1:9" ht="12.75" hidden="1" customHeight="1" x14ac:dyDescent="0.25">
      <c r="A14" s="5"/>
    </row>
    <row r="15" spans="1:9" ht="12.75" hidden="1" customHeight="1" x14ac:dyDescent="0.25"/>
    <row r="16" spans="1:9" ht="18" customHeight="1" x14ac:dyDescent="0.25">
      <c r="A16" s="61" t="s">
        <v>6</v>
      </c>
      <c r="B16" s="61"/>
      <c r="C16" s="61"/>
      <c r="D16" s="61"/>
      <c r="E16" s="61"/>
      <c r="F16" s="61"/>
      <c r="G16" s="5"/>
      <c r="H16" s="5"/>
      <c r="I16" s="5"/>
    </row>
    <row r="17" spans="1:9" ht="12.75" customHeight="1" x14ac:dyDescent="0.25">
      <c r="A17" s="41" t="s">
        <v>7</v>
      </c>
      <c r="B17" s="41"/>
      <c r="C17" s="41"/>
      <c r="D17" s="41"/>
      <c r="E17" s="41"/>
      <c r="F17" s="41"/>
    </row>
    <row r="19" spans="1:9" ht="21.75" customHeight="1" x14ac:dyDescent="0.25">
      <c r="A19" s="63" t="s">
        <v>8</v>
      </c>
      <c r="B19" s="64"/>
      <c r="C19" s="64"/>
      <c r="D19" s="64"/>
      <c r="E19" s="64"/>
      <c r="F19" s="64"/>
      <c r="G19" s="8"/>
      <c r="H19" s="8"/>
      <c r="I19" s="8"/>
    </row>
    <row r="21" spans="1:9" ht="12.75" customHeight="1" x14ac:dyDescent="0.25">
      <c r="A21" s="63" t="s">
        <v>158</v>
      </c>
      <c r="B21" s="64"/>
      <c r="C21" s="64"/>
      <c r="D21" s="64"/>
      <c r="E21" s="64"/>
      <c r="F21" s="64"/>
      <c r="G21" s="6"/>
      <c r="H21" s="6"/>
      <c r="I21" s="6"/>
    </row>
    <row r="22" spans="1:9" ht="12.75" customHeight="1" x14ac:dyDescent="0.25">
      <c r="F22" s="62"/>
    </row>
    <row r="23" spans="1:9" ht="12.75" hidden="1" customHeight="1" x14ac:dyDescent="0.25">
      <c r="A23" s="6"/>
    </row>
    <row r="24" spans="1:9" ht="12.75" customHeight="1" x14ac:dyDescent="0.25">
      <c r="A24" s="65" t="s">
        <v>159</v>
      </c>
      <c r="B24" s="64"/>
      <c r="C24" s="64"/>
      <c r="D24" s="64"/>
      <c r="E24" s="64"/>
      <c r="F24" s="64"/>
      <c r="G24" s="5"/>
      <c r="H24" s="5"/>
      <c r="I24" s="5"/>
    </row>
    <row r="25" spans="1:9" ht="12.75" customHeight="1" x14ac:dyDescent="0.25">
      <c r="A25" s="66" t="s">
        <v>9</v>
      </c>
      <c r="B25" s="67"/>
      <c r="C25" s="67"/>
      <c r="D25" s="67"/>
      <c r="E25" s="67"/>
      <c r="F25" s="67"/>
    </row>
    <row r="26" spans="1:9" ht="12.75" hidden="1" customHeight="1" x14ac:dyDescent="0.25">
      <c r="A26" s="5"/>
    </row>
    <row r="27" spans="1:9" ht="12.75" hidden="1" customHeight="1" x14ac:dyDescent="0.25"/>
    <row r="28" spans="1:9" ht="12.75" hidden="1" customHeight="1" x14ac:dyDescent="0.25">
      <c r="A28" s="5"/>
    </row>
    <row r="30" spans="1:9" ht="12.75" customHeight="1" x14ac:dyDescent="0.25">
      <c r="A30" s="9" t="s">
        <v>10</v>
      </c>
      <c r="B30" s="9"/>
      <c r="C30" s="9"/>
      <c r="D30" s="9"/>
      <c r="E30" s="9"/>
      <c r="F30" s="10"/>
    </row>
    <row r="31" spans="1:9" ht="12.75" hidden="1" customHeight="1" x14ac:dyDescent="0.25">
      <c r="B31" s="4" t="s">
        <v>11</v>
      </c>
    </row>
    <row r="32" spans="1:9" ht="63" customHeight="1" x14ac:dyDescent="0.25">
      <c r="A32" s="11" t="s">
        <v>12</v>
      </c>
      <c r="B32" s="43" t="s">
        <v>13</v>
      </c>
      <c r="C32" s="44"/>
      <c r="D32" s="12" t="s">
        <v>14</v>
      </c>
      <c r="E32" s="12" t="s">
        <v>15</v>
      </c>
      <c r="F32" s="12" t="s">
        <v>16</v>
      </c>
    </row>
    <row r="33" spans="1:6" ht="12.75" customHeight="1" x14ac:dyDescent="0.25">
      <c r="A33" s="13" t="s">
        <v>17</v>
      </c>
      <c r="B33" s="14" t="s">
        <v>18</v>
      </c>
      <c r="C33" s="13"/>
      <c r="D33" s="15"/>
      <c r="E33" s="16">
        <f>SUM(E34,E40,E50,E51,E52)</f>
        <v>1555984.9</v>
      </c>
      <c r="F33" s="16">
        <f>SUM(F34,F40,F50,F51,F52)</f>
        <v>1580734.27</v>
      </c>
    </row>
    <row r="34" spans="1:6" ht="12.75" customHeight="1" x14ac:dyDescent="0.25">
      <c r="A34" s="15" t="s">
        <v>19</v>
      </c>
      <c r="B34" s="27" t="s">
        <v>20</v>
      </c>
      <c r="C34" s="28"/>
      <c r="D34" s="15"/>
      <c r="E34" s="16">
        <f>SUM(E35:E39)</f>
        <v>0</v>
      </c>
      <c r="F34" s="16">
        <f>SUM(F35:F39)</f>
        <v>5.12</v>
      </c>
    </row>
    <row r="35" spans="1:6" ht="12.75" customHeight="1" x14ac:dyDescent="0.25">
      <c r="A35" s="15" t="s">
        <v>21</v>
      </c>
      <c r="B35" s="27" t="s">
        <v>22</v>
      </c>
      <c r="C35" s="28"/>
      <c r="D35" s="15"/>
      <c r="E35" s="15"/>
      <c r="F35" s="15"/>
    </row>
    <row r="36" spans="1:6" ht="12.75" customHeight="1" x14ac:dyDescent="0.25">
      <c r="A36" s="15" t="s">
        <v>23</v>
      </c>
      <c r="B36" s="27" t="s">
        <v>24</v>
      </c>
      <c r="C36" s="28"/>
      <c r="D36" s="15"/>
      <c r="E36" s="15"/>
      <c r="F36" s="16">
        <v>5.12</v>
      </c>
    </row>
    <row r="37" spans="1:6" ht="12.75" customHeight="1" x14ac:dyDescent="0.25">
      <c r="A37" s="15" t="s">
        <v>25</v>
      </c>
      <c r="B37" s="27" t="s">
        <v>26</v>
      </c>
      <c r="C37" s="28"/>
      <c r="D37" s="15"/>
      <c r="E37" s="15"/>
      <c r="F37" s="15"/>
    </row>
    <row r="38" spans="1:6" ht="12.75" customHeight="1" x14ac:dyDescent="0.25">
      <c r="A38" s="15" t="s">
        <v>27</v>
      </c>
      <c r="B38" s="27" t="s">
        <v>28</v>
      </c>
      <c r="C38" s="28"/>
      <c r="D38" s="15"/>
      <c r="E38" s="15"/>
      <c r="F38" s="15"/>
    </row>
    <row r="39" spans="1:6" ht="12.75" customHeight="1" x14ac:dyDescent="0.25">
      <c r="A39" s="15" t="s">
        <v>29</v>
      </c>
      <c r="B39" s="27" t="s">
        <v>30</v>
      </c>
      <c r="C39" s="28"/>
      <c r="D39" s="15"/>
      <c r="E39" s="15"/>
      <c r="F39" s="15"/>
    </row>
    <row r="40" spans="1:6" ht="12.75" customHeight="1" x14ac:dyDescent="0.25">
      <c r="A40" s="15" t="s">
        <v>31</v>
      </c>
      <c r="B40" s="17" t="s">
        <v>32</v>
      </c>
      <c r="C40" s="15"/>
      <c r="D40" s="15"/>
      <c r="E40" s="16">
        <f>SUM(E41:E49)</f>
        <v>1542843.89</v>
      </c>
      <c r="F40" s="16">
        <f>SUM(F41:F49)</f>
        <v>1567588.14</v>
      </c>
    </row>
    <row r="41" spans="1:6" ht="12.75" customHeight="1" x14ac:dyDescent="0.25">
      <c r="A41" s="15" t="s">
        <v>33</v>
      </c>
      <c r="B41" s="27" t="s">
        <v>34</v>
      </c>
      <c r="C41" s="28"/>
      <c r="D41" s="15"/>
      <c r="E41" s="15"/>
      <c r="F41" s="15"/>
    </row>
    <row r="42" spans="1:6" ht="12.75" customHeight="1" x14ac:dyDescent="0.25">
      <c r="A42" s="15" t="s">
        <v>35</v>
      </c>
      <c r="B42" s="27" t="s">
        <v>36</v>
      </c>
      <c r="C42" s="28"/>
      <c r="D42" s="56" t="s">
        <v>69</v>
      </c>
      <c r="E42" s="16">
        <v>1374107.29</v>
      </c>
      <c r="F42" s="16">
        <v>1388980.24</v>
      </c>
    </row>
    <row r="43" spans="1:6" ht="12.75" customHeight="1" x14ac:dyDescent="0.25">
      <c r="A43" s="15" t="s">
        <v>37</v>
      </c>
      <c r="B43" s="27" t="s">
        <v>38</v>
      </c>
      <c r="C43" s="28"/>
      <c r="D43" s="56" t="s">
        <v>71</v>
      </c>
      <c r="E43" s="16">
        <v>3051.78</v>
      </c>
      <c r="F43" s="16">
        <v>3556.5</v>
      </c>
    </row>
    <row r="44" spans="1:6" ht="12.75" customHeight="1" x14ac:dyDescent="0.25">
      <c r="A44" s="15" t="s">
        <v>39</v>
      </c>
      <c r="B44" s="29" t="s">
        <v>40</v>
      </c>
      <c r="C44" s="30"/>
      <c r="D44" s="56" t="s">
        <v>73</v>
      </c>
      <c r="E44" s="16">
        <v>23366.65</v>
      </c>
      <c r="F44" s="16">
        <v>24225.46</v>
      </c>
    </row>
    <row r="45" spans="1:6" ht="12.75" customHeight="1" x14ac:dyDescent="0.25">
      <c r="A45" s="15" t="s">
        <v>41</v>
      </c>
      <c r="B45" s="29" t="s">
        <v>42</v>
      </c>
      <c r="C45" s="30"/>
      <c r="D45" s="56" t="s">
        <v>75</v>
      </c>
      <c r="E45" s="16">
        <v>35808.239999999998</v>
      </c>
      <c r="F45" s="16">
        <v>37503.72</v>
      </c>
    </row>
    <row r="46" spans="1:6" ht="12.75" customHeight="1" x14ac:dyDescent="0.25">
      <c r="A46" s="15" t="s">
        <v>43</v>
      </c>
      <c r="B46" s="29" t="s">
        <v>44</v>
      </c>
      <c r="C46" s="30"/>
      <c r="D46" s="56" t="s">
        <v>77</v>
      </c>
      <c r="E46" s="16">
        <v>57667.47</v>
      </c>
      <c r="F46" s="16">
        <v>61769.52</v>
      </c>
    </row>
    <row r="47" spans="1:6" ht="12.75" customHeight="1" x14ac:dyDescent="0.25">
      <c r="A47" s="15" t="s">
        <v>45</v>
      </c>
      <c r="B47" s="29" t="s">
        <v>46</v>
      </c>
      <c r="C47" s="30"/>
      <c r="D47" s="56" t="s">
        <v>79</v>
      </c>
      <c r="E47" s="16">
        <v>42744.800000000003</v>
      </c>
      <c r="F47" s="16">
        <v>45455.040000000001</v>
      </c>
    </row>
    <row r="48" spans="1:6" ht="12.75" customHeight="1" x14ac:dyDescent="0.25">
      <c r="A48" s="15" t="s">
        <v>47</v>
      </c>
      <c r="B48" s="31" t="s">
        <v>48</v>
      </c>
      <c r="C48" s="32"/>
      <c r="D48" s="57"/>
      <c r="E48" s="15"/>
      <c r="F48" s="15"/>
    </row>
    <row r="49" spans="1:6" ht="12.75" customHeight="1" x14ac:dyDescent="0.25">
      <c r="A49" s="15" t="s">
        <v>49</v>
      </c>
      <c r="B49" s="29" t="s">
        <v>50</v>
      </c>
      <c r="C49" s="30"/>
      <c r="D49" s="56" t="s">
        <v>141</v>
      </c>
      <c r="E49" s="16">
        <v>6097.66</v>
      </c>
      <c r="F49" s="16">
        <v>6097.66</v>
      </c>
    </row>
    <row r="50" spans="1:6" ht="12.75" customHeight="1" x14ac:dyDescent="0.25">
      <c r="A50" s="15" t="s">
        <v>51</v>
      </c>
      <c r="B50" s="35" t="s">
        <v>52</v>
      </c>
      <c r="C50" s="36"/>
      <c r="D50" s="56" t="s">
        <v>142</v>
      </c>
      <c r="E50" s="16">
        <v>13141.01</v>
      </c>
      <c r="F50" s="16">
        <v>13141.01</v>
      </c>
    </row>
    <row r="51" spans="1:6" ht="12.75" customHeight="1" x14ac:dyDescent="0.25">
      <c r="A51" s="18" t="s">
        <v>53</v>
      </c>
      <c r="B51" s="33" t="s">
        <v>54</v>
      </c>
      <c r="C51" s="34"/>
      <c r="D51" s="58"/>
      <c r="E51" s="18"/>
      <c r="F51" s="18"/>
    </row>
    <row r="52" spans="1:6" ht="12.75" customHeight="1" x14ac:dyDescent="0.25">
      <c r="A52" s="18" t="s">
        <v>55</v>
      </c>
      <c r="B52" s="33" t="s">
        <v>56</v>
      </c>
      <c r="C52" s="34"/>
      <c r="D52" s="58"/>
      <c r="E52" s="18"/>
      <c r="F52" s="18"/>
    </row>
    <row r="53" spans="1:6" ht="12.75" customHeight="1" x14ac:dyDescent="0.25">
      <c r="A53" s="13" t="s">
        <v>57</v>
      </c>
      <c r="B53" s="37" t="s">
        <v>58</v>
      </c>
      <c r="C53" s="38"/>
      <c r="D53" s="57"/>
      <c r="E53" s="15"/>
      <c r="F53" s="15"/>
    </row>
    <row r="54" spans="1:6" ht="12.75" customHeight="1" x14ac:dyDescent="0.25">
      <c r="A54" s="19" t="s">
        <v>59</v>
      </c>
      <c r="B54" s="45" t="s">
        <v>60</v>
      </c>
      <c r="C54" s="46"/>
      <c r="D54" s="57"/>
      <c r="E54" s="16">
        <f>SUM(E55,E61,E62,E69,E70)</f>
        <v>288351.65000000002</v>
      </c>
      <c r="F54" s="16">
        <f>SUM(F55,F61,F62,F69,F70)</f>
        <v>168451.19999999998</v>
      </c>
    </row>
    <row r="55" spans="1:6" ht="12.75" customHeight="1" x14ac:dyDescent="0.25">
      <c r="A55" s="18" t="s">
        <v>19</v>
      </c>
      <c r="B55" s="33" t="s">
        <v>61</v>
      </c>
      <c r="C55" s="34"/>
      <c r="D55" s="57"/>
      <c r="E55" s="16">
        <f>SUM(E56:E60)</f>
        <v>2943.55</v>
      </c>
      <c r="F55" s="16">
        <f>SUM(F56:F60)</f>
        <v>2827.07</v>
      </c>
    </row>
    <row r="56" spans="1:6" ht="12.75" customHeight="1" x14ac:dyDescent="0.25">
      <c r="A56" s="18" t="s">
        <v>21</v>
      </c>
      <c r="B56" s="31" t="s">
        <v>62</v>
      </c>
      <c r="C56" s="32"/>
      <c r="D56" s="57"/>
      <c r="E56" s="15"/>
      <c r="F56" s="15"/>
    </row>
    <row r="57" spans="1:6" ht="12.75" customHeight="1" x14ac:dyDescent="0.25">
      <c r="A57" s="18" t="s">
        <v>23</v>
      </c>
      <c r="B57" s="31" t="s">
        <v>63</v>
      </c>
      <c r="C57" s="32"/>
      <c r="D57" s="56" t="s">
        <v>143</v>
      </c>
      <c r="E57" s="16">
        <v>2943.55</v>
      </c>
      <c r="F57" s="16">
        <v>2827.07</v>
      </c>
    </row>
    <row r="58" spans="1:6" ht="12.75" customHeight="1" x14ac:dyDescent="0.25">
      <c r="A58" s="18" t="s">
        <v>25</v>
      </c>
      <c r="B58" s="31" t="s">
        <v>64</v>
      </c>
      <c r="C58" s="32"/>
      <c r="D58" s="57"/>
      <c r="E58" s="15"/>
      <c r="F58" s="15"/>
    </row>
    <row r="59" spans="1:6" ht="12.75" customHeight="1" x14ac:dyDescent="0.25">
      <c r="A59" s="18" t="s">
        <v>27</v>
      </c>
      <c r="B59" s="31" t="s">
        <v>65</v>
      </c>
      <c r="C59" s="32"/>
      <c r="D59" s="57"/>
      <c r="E59" s="15"/>
      <c r="F59" s="15"/>
    </row>
    <row r="60" spans="1:6" ht="12.75" customHeight="1" x14ac:dyDescent="0.25">
      <c r="A60" s="18" t="s">
        <v>29</v>
      </c>
      <c r="B60" s="31" t="s">
        <v>66</v>
      </c>
      <c r="C60" s="32"/>
      <c r="D60" s="57"/>
      <c r="E60" s="15"/>
      <c r="F60" s="15"/>
    </row>
    <row r="61" spans="1:6" ht="12.75" customHeight="1" x14ac:dyDescent="0.25">
      <c r="A61" s="18" t="s">
        <v>31</v>
      </c>
      <c r="B61" s="33" t="s">
        <v>67</v>
      </c>
      <c r="C61" s="34"/>
      <c r="D61" s="56" t="s">
        <v>144</v>
      </c>
      <c r="E61" s="16">
        <v>6271.95</v>
      </c>
      <c r="F61" s="16">
        <v>8564.83</v>
      </c>
    </row>
    <row r="62" spans="1:6" ht="12.75" customHeight="1" x14ac:dyDescent="0.25">
      <c r="A62" s="18" t="s">
        <v>51</v>
      </c>
      <c r="B62" s="33" t="s">
        <v>68</v>
      </c>
      <c r="C62" s="34"/>
      <c r="D62" s="57"/>
      <c r="E62" s="16">
        <f>SUM(E63:E68)</f>
        <v>260915.15000000002</v>
      </c>
      <c r="F62" s="16">
        <f>SUM(F63:F68)</f>
        <v>134582.53999999998</v>
      </c>
    </row>
    <row r="63" spans="1:6" ht="12.75" customHeight="1" x14ac:dyDescent="0.25">
      <c r="A63" s="18" t="s">
        <v>69</v>
      </c>
      <c r="B63" s="31" t="s">
        <v>70</v>
      </c>
      <c r="C63" s="32"/>
      <c r="D63" s="57"/>
      <c r="E63" s="15"/>
      <c r="F63" s="15"/>
    </row>
    <row r="64" spans="1:6" ht="12.75" customHeight="1" x14ac:dyDescent="0.25">
      <c r="A64" s="20" t="s">
        <v>71</v>
      </c>
      <c r="B64" s="31" t="s">
        <v>72</v>
      </c>
      <c r="C64" s="32"/>
      <c r="D64" s="59"/>
      <c r="E64" s="20"/>
      <c r="F64" s="20"/>
    </row>
    <row r="65" spans="1:6" ht="12.75" customHeight="1" x14ac:dyDescent="0.25">
      <c r="A65" s="18" t="s">
        <v>73</v>
      </c>
      <c r="B65" s="31" t="s">
        <v>74</v>
      </c>
      <c r="C65" s="32"/>
      <c r="D65" s="57"/>
      <c r="E65" s="15"/>
      <c r="F65" s="15"/>
    </row>
    <row r="66" spans="1:6" ht="12.75" customHeight="1" x14ac:dyDescent="0.25">
      <c r="A66" s="18" t="s">
        <v>75</v>
      </c>
      <c r="B66" s="31" t="s">
        <v>76</v>
      </c>
      <c r="C66" s="32"/>
      <c r="D66" s="56" t="s">
        <v>145</v>
      </c>
      <c r="E66" s="16">
        <v>4047.14</v>
      </c>
      <c r="F66" s="16">
        <v>2982.66</v>
      </c>
    </row>
    <row r="67" spans="1:6" ht="12.75" customHeight="1" x14ac:dyDescent="0.25">
      <c r="A67" s="18" t="s">
        <v>77</v>
      </c>
      <c r="B67" s="31" t="s">
        <v>78</v>
      </c>
      <c r="C67" s="32"/>
      <c r="D67" s="56" t="s">
        <v>146</v>
      </c>
      <c r="E67" s="16">
        <v>255158.7</v>
      </c>
      <c r="F67" s="16">
        <v>130339.64</v>
      </c>
    </row>
    <row r="68" spans="1:6" ht="12.75" customHeight="1" x14ac:dyDescent="0.25">
      <c r="A68" s="18" t="s">
        <v>79</v>
      </c>
      <c r="B68" s="31" t="s">
        <v>80</v>
      </c>
      <c r="C68" s="32"/>
      <c r="D68" s="56" t="s">
        <v>147</v>
      </c>
      <c r="E68" s="16">
        <v>1709.31</v>
      </c>
      <c r="F68" s="16">
        <v>1260.24</v>
      </c>
    </row>
    <row r="69" spans="1:6" ht="12.75" customHeight="1" x14ac:dyDescent="0.25">
      <c r="A69" s="18" t="s">
        <v>53</v>
      </c>
      <c r="B69" s="33" t="s">
        <v>81</v>
      </c>
      <c r="C69" s="34"/>
      <c r="D69" s="57"/>
      <c r="E69" s="15"/>
      <c r="F69" s="15"/>
    </row>
    <row r="70" spans="1:6" ht="12.75" customHeight="1" thickBot="1" x14ac:dyDescent="0.3">
      <c r="A70" s="76" t="s">
        <v>55</v>
      </c>
      <c r="B70" s="77" t="s">
        <v>82</v>
      </c>
      <c r="C70" s="78"/>
      <c r="D70" s="79" t="s">
        <v>148</v>
      </c>
      <c r="E70" s="80">
        <v>18221</v>
      </c>
      <c r="F70" s="80">
        <v>22476.76</v>
      </c>
    </row>
    <row r="71" spans="1:6" ht="21" customHeight="1" thickBot="1" x14ac:dyDescent="0.3">
      <c r="A71" s="81"/>
      <c r="B71" s="82" t="s">
        <v>83</v>
      </c>
      <c r="C71" s="82"/>
      <c r="D71" s="83"/>
      <c r="E71" s="81">
        <f>SUM(E33+E53+E54)</f>
        <v>1844336.5499999998</v>
      </c>
      <c r="F71" s="81">
        <f>SUM(F33+F53+F54)</f>
        <v>1749185.47</v>
      </c>
    </row>
    <row r="72" spans="1:6" ht="20.25" customHeight="1" x14ac:dyDescent="0.25">
      <c r="A72" s="71" t="s">
        <v>84</v>
      </c>
      <c r="B72" s="72" t="s">
        <v>85</v>
      </c>
      <c r="C72" s="73"/>
      <c r="D72" s="74"/>
      <c r="E72" s="75">
        <f>SUM(E73:E76)</f>
        <v>1564289.44</v>
      </c>
      <c r="F72" s="75">
        <f>SUM(F73:F76)</f>
        <v>1597523.35</v>
      </c>
    </row>
    <row r="73" spans="1:6" ht="12.75" customHeight="1" x14ac:dyDescent="0.25">
      <c r="A73" s="15" t="s">
        <v>19</v>
      </c>
      <c r="B73" s="35" t="s">
        <v>86</v>
      </c>
      <c r="C73" s="36"/>
      <c r="D73" s="56" t="s">
        <v>149</v>
      </c>
      <c r="E73" s="16">
        <v>227143.38</v>
      </c>
      <c r="F73" s="16">
        <v>229116.04</v>
      </c>
    </row>
    <row r="74" spans="1:6" ht="12.75" customHeight="1" x14ac:dyDescent="0.25">
      <c r="A74" s="15" t="s">
        <v>31</v>
      </c>
      <c r="B74" s="35" t="s">
        <v>87</v>
      </c>
      <c r="C74" s="36"/>
      <c r="D74" s="56" t="s">
        <v>150</v>
      </c>
      <c r="E74" s="16">
        <v>779715.93</v>
      </c>
      <c r="F74" s="16">
        <v>796094.06</v>
      </c>
    </row>
    <row r="75" spans="1:6" ht="12.75" customHeight="1" x14ac:dyDescent="0.25">
      <c r="A75" s="15" t="s">
        <v>51</v>
      </c>
      <c r="B75" s="35" t="s">
        <v>88</v>
      </c>
      <c r="C75" s="36"/>
      <c r="D75" s="56" t="s">
        <v>151</v>
      </c>
      <c r="E75" s="16">
        <v>551096.75</v>
      </c>
      <c r="F75" s="16">
        <v>565228.46</v>
      </c>
    </row>
    <row r="76" spans="1:6" ht="12.75" customHeight="1" x14ac:dyDescent="0.25">
      <c r="A76" s="15" t="s">
        <v>89</v>
      </c>
      <c r="B76" s="35" t="s">
        <v>90</v>
      </c>
      <c r="C76" s="36"/>
      <c r="D76" s="56" t="s">
        <v>152</v>
      </c>
      <c r="E76" s="16">
        <v>6333.38</v>
      </c>
      <c r="F76" s="16">
        <v>7084.79</v>
      </c>
    </row>
    <row r="77" spans="1:6" ht="12.75" customHeight="1" x14ac:dyDescent="0.25">
      <c r="A77" s="13" t="s">
        <v>91</v>
      </c>
      <c r="B77" s="37" t="s">
        <v>92</v>
      </c>
      <c r="C77" s="38"/>
      <c r="D77" s="57"/>
      <c r="E77" s="16">
        <f>SUM(E78,E82)</f>
        <v>251251.86000000002</v>
      </c>
      <c r="F77" s="16">
        <f>SUM(F78,F82)</f>
        <v>126358.95</v>
      </c>
    </row>
    <row r="78" spans="1:6" ht="12.75" customHeight="1" x14ac:dyDescent="0.25">
      <c r="A78" s="15" t="s">
        <v>19</v>
      </c>
      <c r="B78" s="35" t="s">
        <v>93</v>
      </c>
      <c r="C78" s="36"/>
      <c r="D78" s="57"/>
      <c r="E78" s="16">
        <f>SUM(E79:E81)</f>
        <v>13141.01</v>
      </c>
      <c r="F78" s="16">
        <f>SUM(F79:F81)</f>
        <v>13141.01</v>
      </c>
    </row>
    <row r="79" spans="1:6" ht="12.75" customHeight="1" x14ac:dyDescent="0.25">
      <c r="A79" s="15" t="s">
        <v>21</v>
      </c>
      <c r="B79" s="29" t="s">
        <v>94</v>
      </c>
      <c r="C79" s="30"/>
      <c r="D79" s="57"/>
      <c r="E79" s="15"/>
      <c r="F79" s="15"/>
    </row>
    <row r="80" spans="1:6" ht="12.75" customHeight="1" x14ac:dyDescent="0.25">
      <c r="A80" s="15" t="s">
        <v>23</v>
      </c>
      <c r="B80" s="29" t="s">
        <v>95</v>
      </c>
      <c r="C80" s="30"/>
      <c r="D80" s="56" t="s">
        <v>153</v>
      </c>
      <c r="E80" s="16">
        <v>13141.01</v>
      </c>
      <c r="F80" s="16">
        <v>13141.01</v>
      </c>
    </row>
    <row r="81" spans="1:6" ht="12.75" customHeight="1" x14ac:dyDescent="0.25">
      <c r="A81" s="15" t="s">
        <v>96</v>
      </c>
      <c r="B81" s="29" t="s">
        <v>97</v>
      </c>
      <c r="C81" s="30"/>
      <c r="D81" s="57"/>
      <c r="E81" s="15"/>
      <c r="F81" s="15"/>
    </row>
    <row r="82" spans="1:6" ht="12.75" customHeight="1" x14ac:dyDescent="0.25">
      <c r="A82" s="18" t="s">
        <v>31</v>
      </c>
      <c r="B82" s="33" t="s">
        <v>98</v>
      </c>
      <c r="C82" s="34"/>
      <c r="D82" s="60"/>
      <c r="E82" s="21">
        <f>SUM(E83:E88,E91:E96)</f>
        <v>238110.85</v>
      </c>
      <c r="F82" s="21">
        <f>SUM(F83:F88,F91:F96)</f>
        <v>113217.94</v>
      </c>
    </row>
    <row r="83" spans="1:6" ht="12.75" customHeight="1" x14ac:dyDescent="0.25">
      <c r="A83" s="15" t="s">
        <v>33</v>
      </c>
      <c r="B83" s="29" t="s">
        <v>99</v>
      </c>
      <c r="C83" s="30"/>
      <c r="D83" s="57"/>
      <c r="E83" s="15"/>
      <c r="F83" s="15"/>
    </row>
    <row r="84" spans="1:6" ht="12.75" customHeight="1" x14ac:dyDescent="0.25">
      <c r="A84" s="15" t="s">
        <v>35</v>
      </c>
      <c r="B84" s="29" t="s">
        <v>100</v>
      </c>
      <c r="C84" s="30"/>
      <c r="D84" s="57"/>
      <c r="E84" s="15"/>
      <c r="F84" s="15"/>
    </row>
    <row r="85" spans="1:6" ht="12.75" customHeight="1" x14ac:dyDescent="0.25">
      <c r="A85" s="15" t="s">
        <v>37</v>
      </c>
      <c r="B85" s="29" t="s">
        <v>101</v>
      </c>
      <c r="C85" s="30"/>
      <c r="D85" s="57"/>
      <c r="E85" s="15"/>
      <c r="F85" s="15"/>
    </row>
    <row r="86" spans="1:6" ht="12.75" customHeight="1" x14ac:dyDescent="0.25">
      <c r="A86" s="15" t="s">
        <v>39</v>
      </c>
      <c r="B86" s="31" t="s">
        <v>102</v>
      </c>
      <c r="C86" s="32"/>
      <c r="D86" s="57"/>
      <c r="E86" s="15"/>
      <c r="F86" s="15"/>
    </row>
    <row r="87" spans="1:6" ht="12.75" customHeight="1" x14ac:dyDescent="0.25">
      <c r="A87" s="15" t="s">
        <v>41</v>
      </c>
      <c r="B87" s="29" t="s">
        <v>103</v>
      </c>
      <c r="C87" s="30"/>
      <c r="D87" s="57"/>
      <c r="E87" s="15"/>
      <c r="F87" s="15"/>
    </row>
    <row r="88" spans="1:6" ht="12.75" customHeight="1" x14ac:dyDescent="0.25">
      <c r="A88" s="15" t="s">
        <v>43</v>
      </c>
      <c r="B88" s="31" t="s">
        <v>104</v>
      </c>
      <c r="C88" s="32"/>
      <c r="D88" s="57"/>
      <c r="E88" s="16">
        <f>SUM(E89:E90)</f>
        <v>0</v>
      </c>
      <c r="F88" s="16">
        <f>SUM(F89:F90)</f>
        <v>0</v>
      </c>
    </row>
    <row r="89" spans="1:6" ht="12.75" customHeight="1" x14ac:dyDescent="0.25">
      <c r="A89" s="18" t="s">
        <v>105</v>
      </c>
      <c r="B89" s="47" t="s">
        <v>106</v>
      </c>
      <c r="C89" s="48"/>
      <c r="D89" s="57"/>
      <c r="E89" s="15"/>
      <c r="F89" s="15"/>
    </row>
    <row r="90" spans="1:6" ht="12.75" customHeight="1" x14ac:dyDescent="0.25">
      <c r="A90" s="18" t="s">
        <v>107</v>
      </c>
      <c r="B90" s="47" t="s">
        <v>108</v>
      </c>
      <c r="C90" s="48"/>
      <c r="D90" s="57"/>
      <c r="E90" s="15"/>
      <c r="F90" s="15"/>
    </row>
    <row r="91" spans="1:6" ht="12.75" customHeight="1" x14ac:dyDescent="0.25">
      <c r="A91" s="18" t="s">
        <v>45</v>
      </c>
      <c r="B91" s="31" t="s">
        <v>109</v>
      </c>
      <c r="C91" s="32"/>
      <c r="D91" s="57"/>
      <c r="E91" s="15"/>
      <c r="F91" s="15"/>
    </row>
    <row r="92" spans="1:6" ht="12.75" customHeight="1" x14ac:dyDescent="0.25">
      <c r="A92" s="18" t="s">
        <v>47</v>
      </c>
      <c r="B92" s="31" t="s">
        <v>110</v>
      </c>
      <c r="C92" s="32"/>
      <c r="D92" s="57"/>
      <c r="E92" s="15"/>
      <c r="F92" s="15"/>
    </row>
    <row r="93" spans="1:6" ht="12.75" customHeight="1" x14ac:dyDescent="0.25">
      <c r="A93" s="18" t="s">
        <v>49</v>
      </c>
      <c r="B93" s="29" t="s">
        <v>111</v>
      </c>
      <c r="C93" s="30"/>
      <c r="D93" s="56" t="s">
        <v>154</v>
      </c>
      <c r="E93" s="16">
        <v>38725.230000000003</v>
      </c>
      <c r="F93" s="16">
        <v>43328.88</v>
      </c>
    </row>
    <row r="94" spans="1:6" ht="12.75" customHeight="1" x14ac:dyDescent="0.25">
      <c r="A94" s="18" t="s">
        <v>112</v>
      </c>
      <c r="B94" s="29" t="s">
        <v>113</v>
      </c>
      <c r="C94" s="30"/>
      <c r="D94" s="56" t="s">
        <v>155</v>
      </c>
      <c r="E94" s="16">
        <v>129496.56</v>
      </c>
      <c r="F94" s="15"/>
    </row>
    <row r="95" spans="1:6" ht="12.75" customHeight="1" x14ac:dyDescent="0.25">
      <c r="A95" s="15" t="s">
        <v>114</v>
      </c>
      <c r="B95" s="31" t="s">
        <v>115</v>
      </c>
      <c r="C95" s="32"/>
      <c r="D95" s="56" t="s">
        <v>156</v>
      </c>
      <c r="E95" s="16">
        <v>69889.06</v>
      </c>
      <c r="F95" s="16">
        <v>69889.06</v>
      </c>
    </row>
    <row r="96" spans="1:6" ht="12.75" customHeight="1" x14ac:dyDescent="0.25">
      <c r="A96" s="15" t="s">
        <v>116</v>
      </c>
      <c r="B96" s="29" t="s">
        <v>117</v>
      </c>
      <c r="C96" s="30"/>
      <c r="D96" s="57"/>
      <c r="E96" s="15"/>
      <c r="F96" s="15"/>
    </row>
    <row r="97" spans="1:6" ht="12.75" customHeight="1" x14ac:dyDescent="0.25">
      <c r="A97" s="13" t="s">
        <v>118</v>
      </c>
      <c r="B97" s="37" t="s">
        <v>119</v>
      </c>
      <c r="C97" s="38"/>
      <c r="D97" s="57"/>
      <c r="E97" s="16">
        <f>SUM(E98:E99,E102:E103)</f>
        <v>28795.25</v>
      </c>
      <c r="F97" s="16">
        <f>SUM(F98:F99,F102:F103)</f>
        <v>25303.17</v>
      </c>
    </row>
    <row r="98" spans="1:6" ht="12.75" customHeight="1" x14ac:dyDescent="0.25">
      <c r="A98" s="15" t="s">
        <v>19</v>
      </c>
      <c r="B98" s="35" t="s">
        <v>120</v>
      </c>
      <c r="C98" s="36"/>
      <c r="D98" s="57"/>
      <c r="E98" s="15"/>
      <c r="F98" s="15"/>
    </row>
    <row r="99" spans="1:6" ht="12.75" customHeight="1" x14ac:dyDescent="0.25">
      <c r="A99" s="15" t="s">
        <v>31</v>
      </c>
      <c r="B99" s="35" t="s">
        <v>121</v>
      </c>
      <c r="C99" s="36"/>
      <c r="D99" s="57"/>
      <c r="E99" s="16">
        <f>SUM(E100:E101)</f>
        <v>0</v>
      </c>
      <c r="F99" s="16">
        <f>SUM(F100:F101)</f>
        <v>0</v>
      </c>
    </row>
    <row r="100" spans="1:6" ht="12.75" customHeight="1" x14ac:dyDescent="0.25">
      <c r="A100" s="15" t="s">
        <v>33</v>
      </c>
      <c r="B100" s="29" t="s">
        <v>122</v>
      </c>
      <c r="C100" s="30"/>
      <c r="D100" s="57"/>
      <c r="E100" s="15"/>
      <c r="F100" s="15"/>
    </row>
    <row r="101" spans="1:6" ht="12.75" customHeight="1" x14ac:dyDescent="0.25">
      <c r="A101" s="15" t="s">
        <v>35</v>
      </c>
      <c r="B101" s="29" t="s">
        <v>123</v>
      </c>
      <c r="C101" s="30"/>
      <c r="D101" s="57"/>
      <c r="E101" s="15"/>
      <c r="F101" s="15"/>
    </row>
    <row r="102" spans="1:6" ht="12.75" customHeight="1" x14ac:dyDescent="0.25">
      <c r="A102" s="15" t="s">
        <v>51</v>
      </c>
      <c r="B102" s="35" t="s">
        <v>124</v>
      </c>
      <c r="C102" s="36"/>
      <c r="D102" s="57"/>
      <c r="E102" s="15"/>
      <c r="F102" s="15"/>
    </row>
    <row r="103" spans="1:6" ht="12.75" customHeight="1" x14ac:dyDescent="0.25">
      <c r="A103" s="15" t="s">
        <v>53</v>
      </c>
      <c r="B103" s="35" t="s">
        <v>125</v>
      </c>
      <c r="C103" s="36"/>
      <c r="D103" s="56" t="s">
        <v>157</v>
      </c>
      <c r="E103" s="16">
        <f>SUM(E104:E105)</f>
        <v>28795.25</v>
      </c>
      <c r="F103" s="16">
        <f>SUM(F104:F105)</f>
        <v>25303.17</v>
      </c>
    </row>
    <row r="104" spans="1:6" ht="12.75" customHeight="1" x14ac:dyDescent="0.25">
      <c r="A104" s="15" t="s">
        <v>126</v>
      </c>
      <c r="B104" s="29" t="s">
        <v>127</v>
      </c>
      <c r="C104" s="30"/>
      <c r="D104" s="57"/>
      <c r="E104" s="16">
        <v>3492.08</v>
      </c>
      <c r="F104" s="16">
        <v>4287.53</v>
      </c>
    </row>
    <row r="105" spans="1:6" ht="12.75" customHeight="1" x14ac:dyDescent="0.25">
      <c r="A105" s="15" t="s">
        <v>128</v>
      </c>
      <c r="B105" s="29" t="s">
        <v>129</v>
      </c>
      <c r="C105" s="30"/>
      <c r="D105" s="57"/>
      <c r="E105" s="16">
        <v>25303.17</v>
      </c>
      <c r="F105" s="16">
        <v>21015.64</v>
      </c>
    </row>
    <row r="106" spans="1:6" ht="12.75" customHeight="1" x14ac:dyDescent="0.25">
      <c r="A106" s="13" t="s">
        <v>130</v>
      </c>
      <c r="B106" s="14" t="s">
        <v>131</v>
      </c>
      <c r="C106" s="13"/>
      <c r="D106" s="15"/>
      <c r="E106" s="15"/>
      <c r="F106" s="15"/>
    </row>
    <row r="107" spans="1:6" ht="28.5" customHeight="1" x14ac:dyDescent="0.25">
      <c r="A107" s="68"/>
      <c r="B107" s="69" t="s">
        <v>132</v>
      </c>
      <c r="C107" s="70"/>
      <c r="D107" s="68"/>
      <c r="E107" s="68">
        <f>SUM(E72+E77+E97+F109+E106)</f>
        <v>1844336.55</v>
      </c>
      <c r="F107" s="68">
        <f>SUM(F72+F77+F97+G109+F106)</f>
        <v>1749185.47</v>
      </c>
    </row>
    <row r="108" spans="1:6" ht="12.75" customHeight="1" x14ac:dyDescent="0.25">
      <c r="A108" s="22"/>
      <c r="B108" s="22"/>
      <c r="C108" s="22"/>
      <c r="D108" s="22"/>
      <c r="E108" s="22"/>
      <c r="F108" s="22"/>
    </row>
    <row r="109" spans="1:6" ht="12.75" hidden="1" customHeight="1" x14ac:dyDescent="0.25"/>
    <row r="110" spans="1:6" ht="29.25" customHeight="1" x14ac:dyDescent="0.25"/>
    <row r="111" spans="1:6" ht="12.75" customHeight="1" x14ac:dyDescent="0.25">
      <c r="A111" s="53" t="s">
        <v>133</v>
      </c>
      <c r="B111" s="53" t="s">
        <v>133</v>
      </c>
      <c r="C111" s="53"/>
      <c r="D111" s="23"/>
      <c r="E111" s="49" t="s">
        <v>134</v>
      </c>
      <c r="F111" s="49" t="s">
        <v>134</v>
      </c>
    </row>
    <row r="112" spans="1:6" ht="32.25" customHeight="1" x14ac:dyDescent="0.25">
      <c r="A112" s="54" t="s">
        <v>135</v>
      </c>
      <c r="B112" s="54"/>
      <c r="C112" s="54"/>
      <c r="D112" s="24" t="s">
        <v>136</v>
      </c>
      <c r="E112" s="52" t="s">
        <v>137</v>
      </c>
      <c r="F112" s="52"/>
    </row>
    <row r="113" spans="1:6" ht="12.75" customHeight="1" x14ac:dyDescent="0.25">
      <c r="A113" s="22"/>
      <c r="B113" s="25"/>
    </row>
    <row r="114" spans="1:6" ht="12.75" customHeight="1" x14ac:dyDescent="0.25">
      <c r="C114" s="26"/>
    </row>
    <row r="115" spans="1:6" ht="12.75" customHeight="1" x14ac:dyDescent="0.25">
      <c r="A115" s="55" t="s">
        <v>138</v>
      </c>
      <c r="B115" s="55" t="s">
        <v>138</v>
      </c>
      <c r="C115" s="55"/>
      <c r="D115" s="23"/>
      <c r="E115" s="50" t="s">
        <v>139</v>
      </c>
      <c r="F115" s="50" t="s">
        <v>139</v>
      </c>
    </row>
    <row r="116" spans="1:6" ht="12.75" customHeight="1" x14ac:dyDescent="0.25">
      <c r="A116" s="54" t="s">
        <v>140</v>
      </c>
      <c r="B116" s="54"/>
      <c r="C116" s="54"/>
      <c r="D116" s="26" t="s">
        <v>136</v>
      </c>
      <c r="E116" s="51" t="s">
        <v>137</v>
      </c>
      <c r="F116" s="51"/>
    </row>
    <row r="117" spans="1:6" ht="12.75" customHeight="1" x14ac:dyDescent="0.25">
      <c r="A117" s="22"/>
      <c r="B117" s="25"/>
      <c r="C117" s="25"/>
    </row>
    <row r="118" spans="1:6" ht="12.75" customHeight="1" x14ac:dyDescent="0.25">
      <c r="A118" s="22"/>
      <c r="B118" s="25"/>
      <c r="C118" s="25"/>
    </row>
    <row r="122" spans="1:6" ht="12.75" customHeight="1" x14ac:dyDescent="0.25">
      <c r="A122" s="22"/>
      <c r="B122" s="26"/>
      <c r="C122" s="26"/>
    </row>
    <row r="123" spans="1:6" ht="12.75" customHeight="1" x14ac:dyDescent="0.25">
      <c r="A123" s="22"/>
      <c r="B123" s="25"/>
      <c r="C123" s="25"/>
    </row>
    <row r="125" spans="1:6" ht="12.75" customHeight="1" x14ac:dyDescent="0.25">
      <c r="B125" s="25"/>
      <c r="C125" s="25"/>
    </row>
    <row r="126" spans="1:6" ht="12.75" customHeight="1" x14ac:dyDescent="0.25">
      <c r="B126" s="25"/>
      <c r="C126" s="25"/>
    </row>
  </sheetData>
  <mergeCells count="91">
    <mergeCell ref="A19:F19"/>
    <mergeCell ref="A21:F21"/>
    <mergeCell ref="A24:F24"/>
    <mergeCell ref="A25:F25"/>
    <mergeCell ref="E111:F111"/>
    <mergeCell ref="E115:F115"/>
    <mergeCell ref="E116:F116"/>
    <mergeCell ref="E112:F112"/>
    <mergeCell ref="B87:C87"/>
    <mergeCell ref="A111:C111"/>
    <mergeCell ref="A112:C112"/>
    <mergeCell ref="A115:C115"/>
    <mergeCell ref="A116:C116"/>
    <mergeCell ref="B72:C72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83:C83"/>
    <mergeCell ref="B84:C84"/>
    <mergeCell ref="B90:C90"/>
    <mergeCell ref="B58:C58"/>
    <mergeCell ref="B88:C88"/>
    <mergeCell ref="B89:C89"/>
    <mergeCell ref="B59:C59"/>
    <mergeCell ref="B60:C60"/>
    <mergeCell ref="B66:C66"/>
    <mergeCell ref="B67:C67"/>
    <mergeCell ref="B61:C61"/>
    <mergeCell ref="B62:C62"/>
    <mergeCell ref="B63:C63"/>
    <mergeCell ref="B64:C64"/>
    <mergeCell ref="B65:C65"/>
    <mergeCell ref="B68:C68"/>
    <mergeCell ref="B69:C69"/>
    <mergeCell ref="B70:C70"/>
    <mergeCell ref="B71:C71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A17:F17"/>
    <mergeCell ref="B73:C73"/>
    <mergeCell ref="B74:C74"/>
    <mergeCell ref="B75:C75"/>
    <mergeCell ref="B34:C34"/>
    <mergeCell ref="B35:C35"/>
    <mergeCell ref="B32:C32"/>
    <mergeCell ref="B37:C37"/>
    <mergeCell ref="B38:C38"/>
    <mergeCell ref="B39:C39"/>
    <mergeCell ref="B41:C41"/>
    <mergeCell ref="B43:C43"/>
    <mergeCell ref="B42:C42"/>
    <mergeCell ref="B44:C44"/>
    <mergeCell ref="B45:C45"/>
    <mergeCell ref="B46:C46"/>
    <mergeCell ref="A1:F1"/>
    <mergeCell ref="A7:F7"/>
    <mergeCell ref="A11:F11"/>
    <mergeCell ref="A10:F10"/>
    <mergeCell ref="A16:F16"/>
    <mergeCell ref="B36:C36"/>
    <mergeCell ref="B107:C107"/>
    <mergeCell ref="B104:C104"/>
    <mergeCell ref="B105:C105"/>
    <mergeCell ref="B85:C85"/>
    <mergeCell ref="B86:C86"/>
    <mergeCell ref="B94:C94"/>
    <mergeCell ref="B95:C95"/>
    <mergeCell ref="B81:C81"/>
    <mergeCell ref="B82:C82"/>
    <mergeCell ref="B76:C76"/>
    <mergeCell ref="B77:C77"/>
    <mergeCell ref="B78:C78"/>
    <mergeCell ref="B79:C79"/>
    <mergeCell ref="B80:C80"/>
    <mergeCell ref="B47:C47"/>
  </mergeCells>
  <pageMargins left="0.9055118110236221" right="0.11811023622047245" top="0.74803149606299213" bottom="0.74803149606299213" header="0" footer="0"/>
  <pageSetup paperSize="9" scale="90" orientation="portrait" useFirstPageNumber="1" r:id="rId1"/>
  <rowBreaks count="1" manualBreakCount="1">
    <brk id="71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2023-05-19T05:48:39Z</cp:lastPrinted>
  <dcterms:modified xsi:type="dcterms:W3CDTF">2023-05-19T05:48:55Z</dcterms:modified>
</cp:coreProperties>
</file>